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NRCE\ASSISES NATIONALES\ASSISES 2026 ORLEANS\"/>
    </mc:Choice>
  </mc:AlternateContent>
  <xr:revisionPtr revIDLastSave="0" documentId="8_{43E546DD-6946-46EA-AB9C-E66600ABDDBE}" xr6:coauthVersionLast="47" xr6:coauthVersionMax="47" xr10:uidLastSave="{00000000-0000-0000-0000-000000000000}"/>
  <bookViews>
    <workbookView xWindow="-120" yWindow="-120" windowWidth="24240" windowHeight="13140" xr2:uid="{0C5AE0EE-F06D-40A2-AF27-9F97DAAB2F93}"/>
  </bookViews>
  <sheets>
    <sheet name="Etat Frais" sheetId="1" r:id="rId1"/>
    <sheet name="Tarifs" sheetId="2" r:id="rId2"/>
  </sheets>
  <definedNames>
    <definedName name="CasTarMax">Tarifs!$D$8</definedName>
    <definedName name="HebTarMax">Tarifs!$D$3</definedName>
    <definedName name="KilTarMax">Tarifs!$D$6</definedName>
    <definedName name="ParTarMax">Tarifs!$D$9</definedName>
    <definedName name="Res17TarMax">Tarifs!$D$4</definedName>
    <definedName name="ResDATarMax">Tarifs!$D$5</definedName>
    <definedName name="ResTarMax">Tarifs!$D$4</definedName>
    <definedName name="Titres_liste">#REF!</definedName>
    <definedName name="TraTarMax">Tarifs!$D$7</definedName>
    <definedName name="TrjKmNb1">'Etat Frais'!$H$19</definedName>
    <definedName name="TrjKmNb3">'Etat Frais'!$H$23</definedName>
    <definedName name="_xlnm.Print_Area" localSheetId="0">'Etat Frais'!$B$1:$M$60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J23" i="1"/>
  <c r="J19" i="1"/>
  <c r="I27" i="1" l="1"/>
  <c r="I3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PHUGUET</author>
  </authors>
  <commentList>
    <comment ref="D7" authorId="0" shapeId="0" xr:uid="{2EE176CC-9091-4C0C-818A-A70189692C44}">
      <text>
        <r>
          <rPr>
            <sz val="9"/>
            <color indexed="81"/>
            <rFont val="Tahoma"/>
            <family val="2"/>
          </rPr>
          <t xml:space="preserve">Sélectionnez un titre
</t>
        </r>
      </text>
    </comment>
    <comment ref="E7" authorId="0" shapeId="0" xr:uid="{1AC008AD-E796-46CB-AB9D-EC04E5A996F0}">
      <text>
        <r>
          <rPr>
            <sz val="9"/>
            <color indexed="81"/>
            <rFont val="Tahoma"/>
            <family val="2"/>
          </rPr>
          <t xml:space="preserve">Nom et prénom du demandeur
</t>
        </r>
      </text>
    </comment>
    <comment ref="J15" authorId="0" shapeId="0" xr:uid="{52D93FDD-CC06-4803-9CFD-AFD9FAC6363E}">
      <text>
        <r>
          <rPr>
            <sz val="9"/>
            <color indexed="81"/>
            <rFont val="Tahoma"/>
            <family val="2"/>
          </rPr>
          <t>Tarif Maximum =&gt; Voir onglet "Tarifs" 
- En cas d'utilisation d'un voyage en 1ère classe, présentez le tarif 2ème classe pour prise en charge</t>
        </r>
      </text>
    </comment>
    <comment ref="J17" authorId="0" shapeId="0" xr:uid="{FF0187B4-182F-46C1-902F-ADFBDDEEF946}">
      <text>
        <r>
          <rPr>
            <sz val="9"/>
            <color indexed="81"/>
            <rFont val="Tahoma"/>
            <family val="2"/>
          </rPr>
          <t xml:space="preserve">Tarif Maximum =&gt; Voir onglet "Tarifs"
Joindre une photocopie de la carte sénior
</t>
        </r>
      </text>
    </comment>
    <comment ref="H19" authorId="0" shapeId="0" xr:uid="{6EE6A3A4-7CEE-42A1-986F-E14707FE7A56}">
      <text>
        <r>
          <rPr>
            <sz val="9"/>
            <color indexed="81"/>
            <rFont val="Tahoma"/>
            <family val="2"/>
          </rPr>
          <t>Base "Via Michelin pour le calcul des Km</t>
        </r>
      </text>
    </comment>
    <comment ref="J21" authorId="0" shapeId="0" xr:uid="{9D50FCB0-B0B5-4176-80B9-F05499017C3E}">
      <text>
        <r>
          <rPr>
            <sz val="9"/>
            <color indexed="81"/>
            <rFont val="Tahoma"/>
            <family val="2"/>
          </rPr>
          <t xml:space="preserve">Tarif Maximum =&gt; Voir onglet "Tarifs"
Joindre photocopie du ticket de parking
</t>
        </r>
      </text>
    </comment>
    <comment ref="H23" authorId="0" shapeId="0" xr:uid="{5E9ABBF8-1A86-47B3-8F2E-482DABD10AB3}">
      <text>
        <r>
          <rPr>
            <sz val="9"/>
            <color indexed="81"/>
            <rFont val="Tahoma"/>
            <family val="2"/>
          </rPr>
          <t>Base "Via Michelin pour le calcul des Km</t>
        </r>
      </text>
    </comment>
    <comment ref="J25" authorId="0" shapeId="0" xr:uid="{FA7EC183-9C48-4D5F-A5ED-E533CD9388C7}">
      <text>
        <r>
          <rPr>
            <sz val="9"/>
            <color indexed="81"/>
            <rFont val="Tahoma"/>
            <family val="2"/>
          </rPr>
          <t xml:space="preserve">Avec accord péalable du Trésorier National
</t>
        </r>
      </text>
    </comment>
    <comment ref="J29" authorId="0" shapeId="0" xr:uid="{65CC3DBD-2FB0-4A2D-99AC-2121DD9BC4BC}">
      <text>
        <r>
          <rPr>
            <sz val="9"/>
            <color indexed="81"/>
            <rFont val="Tahoma"/>
            <family val="2"/>
          </rPr>
          <t>Tarif maximum =&gt; Voir onglet Tarifs.
(y compris petit-déjeuner et taxe de séjour)</t>
        </r>
      </text>
    </comment>
    <comment ref="J32" authorId="0" shapeId="0" xr:uid="{FC405455-821A-4053-91D2-846B8409BFDA}">
      <text>
        <r>
          <rPr>
            <sz val="9"/>
            <color indexed="81"/>
            <rFont val="Tahoma"/>
            <family val="2"/>
          </rPr>
          <t xml:space="preserve">Tarif Maximum =&gt; Voir onglet "Tarifs"
</t>
        </r>
      </text>
    </comment>
    <comment ref="J33" authorId="0" shapeId="0" xr:uid="{5C997070-0FAF-4D69-9A04-9BBCC2B128D2}">
      <text>
        <r>
          <rPr>
            <sz val="9"/>
            <color indexed="81"/>
            <rFont val="Tahoma"/>
            <family val="2"/>
          </rPr>
          <t xml:space="preserve">Tarif Maximum =&gt; Voir onglet "Tarifs"
</t>
        </r>
      </text>
    </comment>
  </commentList>
</comments>
</file>

<file path=xl/sharedStrings.xml><?xml version="1.0" encoding="utf-8"?>
<sst xmlns="http://schemas.openxmlformats.org/spreadsheetml/2006/main" count="57" uniqueCount="37">
  <si>
    <t>Adresse :</t>
  </si>
  <si>
    <t>Engagés par :</t>
  </si>
  <si>
    <t>ð</t>
  </si>
  <si>
    <t xml:space="preserve"> €</t>
  </si>
  <si>
    <t>Sous total :</t>
  </si>
  <si>
    <t>TOTAL :</t>
  </si>
  <si>
    <t>Date :</t>
  </si>
  <si>
    <t xml:space="preserve">Signature : </t>
  </si>
  <si>
    <t>Carte sénior :</t>
  </si>
  <si>
    <t>Trajet domicile-gare</t>
  </si>
  <si>
    <t>Arrêté à la somme de</t>
  </si>
  <si>
    <t>Le Trésorier</t>
  </si>
  <si>
    <t>Règlement par virement interbancaire</t>
  </si>
  <si>
    <t>Avion :</t>
  </si>
  <si>
    <t>HEBERGEMENT :</t>
  </si>
  <si>
    <t>RESTAURATION</t>
  </si>
  <si>
    <t xml:space="preserve">Contrôle Fédération </t>
  </si>
  <si>
    <t>Hébergement - Tarif Maximum :</t>
  </si>
  <si>
    <t>Kilomètres - Tarif Maximum :</t>
  </si>
  <si>
    <r>
      <t xml:space="preserve">NB de Km </t>
    </r>
    <r>
      <rPr>
        <sz val="12"/>
        <color theme="1"/>
        <rFont val="Wingdings"/>
        <charset val="2"/>
      </rPr>
      <t>ð</t>
    </r>
  </si>
  <si>
    <r>
      <t>TRANSPORT (Hors métro et taxi)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- </t>
    </r>
    <r>
      <rPr>
        <sz val="10"/>
        <color theme="1"/>
        <rFont val="Times New Roman"/>
        <family val="1"/>
      </rPr>
      <t xml:space="preserve">Le transport collectif (Train / Co-voiturage) </t>
    </r>
    <r>
      <rPr>
        <u/>
        <sz val="10"/>
        <color theme="1"/>
        <rFont val="Times New Roman"/>
        <family val="1"/>
      </rPr>
      <t>EST A PRIVILEGIER</t>
    </r>
  </si>
  <si>
    <r>
      <t xml:space="preserve">Trajet Automobile </t>
    </r>
    <r>
      <rPr>
        <sz val="10"/>
        <color theme="1"/>
        <rFont val="Times New Roman"/>
        <family val="1"/>
      </rPr>
      <t>(Suivant le cas)</t>
    </r>
  </si>
  <si>
    <r>
      <t xml:space="preserve">Parking : </t>
    </r>
    <r>
      <rPr>
        <sz val="10"/>
        <color theme="1"/>
        <rFont val="Times New Roman"/>
        <family val="1"/>
      </rPr>
      <t>Gare (départ) ou lieu de réunion (arrivée)</t>
    </r>
  </si>
  <si>
    <r>
      <t>Train</t>
    </r>
    <r>
      <rPr>
        <sz val="10"/>
        <color theme="1"/>
        <rFont val="Times New Roman"/>
        <family val="1"/>
      </rPr>
      <t xml:space="preserve"> (Tarif en 2ème classe uniquement)</t>
    </r>
  </si>
  <si>
    <t>Parking</t>
  </si>
  <si>
    <t>Carte Sénior</t>
  </si>
  <si>
    <t>Train 2ème classe</t>
  </si>
  <si>
    <t xml:space="preserve">ETAT DES FRAIS DE DEPLACEMENT </t>
  </si>
  <si>
    <r>
      <rPr>
        <sz val="12"/>
        <color theme="1"/>
        <rFont val="Wingdings"/>
        <charset val="2"/>
      </rPr>
      <t>F</t>
    </r>
    <r>
      <rPr>
        <sz val="10"/>
        <color theme="1"/>
        <rFont val="Times New Roman"/>
        <family val="1"/>
      </rPr>
      <t xml:space="preserve"> 1 nuitée pour les membres du Conseil Fédéral et les trésoriers Régionaux</t>
    </r>
  </si>
  <si>
    <r>
      <rPr>
        <sz val="12"/>
        <color theme="1"/>
        <rFont val="Wingdings"/>
        <charset val="2"/>
      </rPr>
      <t>F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Times New Roman"/>
        <family val="1"/>
      </rPr>
      <t>Dîner d'accueil</t>
    </r>
  </si>
  <si>
    <t>A Orléans du 17 au 19 Septembre</t>
  </si>
  <si>
    <t>JOINDRE IMPERATIVEMENT TOUS LES JUSTIFICATIFS ET RETOURNER CES DOCUMENTS</t>
  </si>
  <si>
    <t xml:space="preserve">par courrier à Marcel Durieux – 71 rue de Limon – 38670 CHASSE SUR RHÔNE </t>
  </si>
  <si>
    <t>ou par Mail à marcel.durieux@sfr.fr</t>
  </si>
  <si>
    <r>
      <rPr>
        <sz val="12"/>
        <color theme="1"/>
        <rFont val="Wingdings"/>
        <charset val="2"/>
      </rPr>
      <t>F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Times New Roman"/>
        <family val="1"/>
      </rPr>
      <t>Déjeuner 17/09</t>
    </r>
  </si>
  <si>
    <t>Déjeuner 17/09 - Tarif Maximum :</t>
  </si>
  <si>
    <t>Dîner d'accueil - Tarif Maximum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</si>
</sst>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0.0"/>
  </numFmts>
  <fonts count="2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Wingdings"/>
      <charset val="2"/>
    </font>
    <font>
      <sz val="8"/>
      <color rgb="FF000000"/>
      <name val="Segoe UI"/>
      <family val="2"/>
    </font>
    <font>
      <sz val="9"/>
      <color indexed="81"/>
      <name val="Tahoma"/>
      <family val="2"/>
    </font>
    <font>
      <sz val="12"/>
      <color rgb="FFFF0000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0"/>
      <color theme="1"/>
      <name val="Times New Roman"/>
      <family val="1"/>
    </font>
    <font>
      <u/>
      <sz val="10"/>
      <color theme="1"/>
      <name val="Times New Roman"/>
      <family val="1"/>
    </font>
    <font>
      <sz val="13"/>
      <color theme="1"/>
      <name val="Times New Roman"/>
      <family val="1"/>
    </font>
    <font>
      <b/>
      <sz val="11"/>
      <color rgb="FFFF0000"/>
      <name val="Times New Roman"/>
      <family val="1"/>
    </font>
    <font>
      <b/>
      <u/>
      <sz val="16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  <charset val="2"/>
    </font>
    <font>
      <sz val="10"/>
      <color theme="1"/>
      <name val="Calibri"/>
      <family val="2"/>
      <charset val="2"/>
      <scheme val="minor"/>
    </font>
    <font>
      <b/>
      <sz val="16"/>
      <color rgb="FFFF0000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97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7" xfId="0" applyBorder="1"/>
    <xf numFmtId="0" fontId="3" fillId="0" borderId="0" xfId="0" applyFont="1" applyAlignment="1">
      <alignment horizontal="center"/>
    </xf>
    <xf numFmtId="0" fontId="1" fillId="0" borderId="0" xfId="0" applyFont="1"/>
    <xf numFmtId="0" fontId="0" fillId="0" borderId="27" xfId="0" applyBorder="1"/>
    <xf numFmtId="0" fontId="0" fillId="0" borderId="28" xfId="0" applyBorder="1"/>
    <xf numFmtId="164" fontId="6" fillId="0" borderId="1" xfId="0" applyNumberFormat="1" applyFont="1" applyBorder="1"/>
    <xf numFmtId="0" fontId="0" fillId="0" borderId="30" xfId="0" applyBorder="1"/>
    <xf numFmtId="0" fontId="0" fillId="0" borderId="31" xfId="0" applyBorder="1"/>
    <xf numFmtId="0" fontId="0" fillId="0" borderId="33" xfId="0" applyBorder="1"/>
    <xf numFmtId="0" fontId="0" fillId="0" borderId="32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29" xfId="0" applyBorder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/>
    <xf numFmtId="0" fontId="7" fillId="0" borderId="0" xfId="0" applyFont="1"/>
    <xf numFmtId="165" fontId="7" fillId="4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quotePrefix="1" applyFont="1" applyAlignment="1">
      <alignment horizontal="center" vertical="center"/>
    </xf>
    <xf numFmtId="14" fontId="8" fillId="2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quotePrefix="1" applyFont="1" applyAlignment="1">
      <alignment horizontal="left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left" vertical="center"/>
    </xf>
    <xf numFmtId="0" fontId="18" fillId="0" borderId="0" xfId="0" quotePrefix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19" fillId="0" borderId="0" xfId="0" quotePrefix="1" applyFont="1" applyAlignment="1">
      <alignment horizontal="left"/>
    </xf>
    <xf numFmtId="0" fontId="1" fillId="0" borderId="0" xfId="0" quotePrefix="1" applyFont="1" applyAlignment="1">
      <alignment horizontal="left"/>
    </xf>
    <xf numFmtId="165" fontId="7" fillId="5" borderId="0" xfId="0" applyNumberFormat="1" applyFont="1" applyFill="1" applyAlignment="1">
      <alignment horizontal="center" vertical="center"/>
    </xf>
    <xf numFmtId="4" fontId="8" fillId="0" borderId="0" xfId="0" applyNumberFormat="1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/>
      <protection locked="0"/>
    </xf>
    <xf numFmtId="4" fontId="8" fillId="2" borderId="2" xfId="0" applyNumberFormat="1" applyFont="1" applyFill="1" applyBorder="1" applyAlignment="1" applyProtection="1">
      <alignment horizontal="right" vertical="center"/>
      <protection locked="0"/>
    </xf>
    <xf numFmtId="4" fontId="8" fillId="2" borderId="4" xfId="0" applyNumberFormat="1" applyFont="1" applyFill="1" applyBorder="1" applyAlignment="1" applyProtection="1">
      <alignment horizontal="right" vertical="center"/>
      <protection locked="0"/>
    </xf>
    <xf numFmtId="0" fontId="21" fillId="0" borderId="27" xfId="1" quotePrefix="1" applyBorder="1" applyAlignment="1">
      <alignment horizontal="center"/>
    </xf>
    <xf numFmtId="0" fontId="21" fillId="0" borderId="6" xfId="1" applyBorder="1" applyAlignment="1">
      <alignment horizontal="center"/>
    </xf>
    <xf numFmtId="0" fontId="21" fillId="0" borderId="28" xfId="1" applyBorder="1" applyAlignment="1">
      <alignment horizontal="center"/>
    </xf>
    <xf numFmtId="4" fontId="13" fillId="3" borderId="2" xfId="0" applyNumberFormat="1" applyFont="1" applyFill="1" applyBorder="1" applyAlignment="1">
      <alignment horizontal="right" vertical="center"/>
    </xf>
    <xf numFmtId="4" fontId="13" fillId="3" borderId="4" xfId="0" applyNumberFormat="1" applyFont="1" applyFill="1" applyBorder="1" applyAlignment="1">
      <alignment horizontal="right" vertical="center"/>
    </xf>
    <xf numFmtId="14" fontId="8" fillId="2" borderId="2" xfId="0" applyNumberFormat="1" applyFont="1" applyFill="1" applyBorder="1" applyAlignment="1" applyProtection="1">
      <alignment horizontal="center" vertical="center"/>
      <protection locked="0"/>
    </xf>
    <xf numFmtId="14" fontId="8" fillId="2" borderId="3" xfId="0" applyNumberFormat="1" applyFont="1" applyFill="1" applyBorder="1" applyAlignment="1" applyProtection="1">
      <alignment horizontal="center" vertical="center"/>
      <protection locked="0"/>
    </xf>
    <xf numFmtId="14" fontId="8" fillId="2" borderId="4" xfId="0" applyNumberFormat="1" applyFont="1" applyFill="1" applyBorder="1" applyAlignment="1" applyProtection="1">
      <alignment horizontal="center" vertical="center"/>
      <protection locked="0"/>
    </xf>
    <xf numFmtId="0" fontId="7" fillId="2" borderId="13" xfId="0" applyFont="1" applyFill="1" applyBorder="1" applyAlignment="1" applyProtection="1">
      <alignment horizontal="center" vertical="center"/>
      <protection locked="0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0" fontId="7" fillId="2" borderId="19" xfId="0" applyFont="1" applyFill="1" applyBorder="1" applyAlignment="1" applyProtection="1">
      <alignment horizontal="center" vertical="center"/>
      <protection locked="0"/>
    </xf>
    <xf numFmtId="0" fontId="7" fillId="2" borderId="20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" fontId="8" fillId="2" borderId="2" xfId="0" applyNumberFormat="1" applyFont="1" applyFill="1" applyBorder="1" applyAlignment="1" applyProtection="1">
      <alignment horizontal="center" vertical="center"/>
      <protection locked="0"/>
    </xf>
    <xf numFmtId="4" fontId="8" fillId="2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6" fillId="0" borderId="0" xfId="0" applyFont="1" applyAlignment="1">
      <alignment horizontal="center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7" fillId="2" borderId="21" xfId="0" applyFont="1" applyFill="1" applyBorder="1" applyAlignment="1" applyProtection="1">
      <alignment horizontal="center" vertical="center"/>
      <protection locked="0"/>
    </xf>
    <xf numFmtId="0" fontId="7" fillId="2" borderId="22" xfId="0" applyFont="1" applyFill="1" applyBorder="1" applyAlignment="1" applyProtection="1">
      <alignment horizontal="center" vertical="center"/>
      <protection locked="0"/>
    </xf>
    <xf numFmtId="0" fontId="7" fillId="2" borderId="23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left"/>
    </xf>
    <xf numFmtId="0" fontId="15" fillId="0" borderId="0" xfId="0" quotePrefix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quotePrefix="1" applyFont="1" applyAlignment="1">
      <alignment horizontal="center"/>
    </xf>
    <xf numFmtId="0" fontId="20" fillId="0" borderId="0" xfId="0" applyFont="1" applyAlignment="1">
      <alignment horizontal="center"/>
    </xf>
    <xf numFmtId="0" fontId="14" fillId="0" borderId="26" xfId="0" quotePrefix="1" applyFont="1" applyBorder="1" applyAlignment="1">
      <alignment horizontal="center"/>
    </xf>
    <xf numFmtId="0" fontId="14" fillId="0" borderId="0" xfId="0" quotePrefix="1" applyFont="1" applyAlignment="1">
      <alignment horizontal="center"/>
    </xf>
    <xf numFmtId="0" fontId="14" fillId="0" borderId="7" xfId="0" quotePrefix="1" applyFont="1" applyBorder="1" applyAlignment="1">
      <alignment horizontal="center"/>
    </xf>
    <xf numFmtId="0" fontId="14" fillId="0" borderId="24" xfId="0" quotePrefix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4" fontId="8" fillId="2" borderId="2" xfId="0" applyNumberFormat="1" applyFont="1" applyFill="1" applyBorder="1" applyAlignment="1">
      <alignment horizontal="right" vertical="center"/>
    </xf>
    <xf numFmtId="4" fontId="8" fillId="2" borderId="4" xfId="0" applyNumberFormat="1" applyFont="1" applyFill="1" applyBorder="1" applyAlignment="1">
      <alignment horizontal="right" vertical="center"/>
    </xf>
    <xf numFmtId="0" fontId="7" fillId="0" borderId="0" xfId="0" quotePrefix="1" applyFont="1" applyAlignment="1">
      <alignment horizontal="left" vertical="center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38100</xdr:colOff>
      <xdr:row>4</xdr:row>
      <xdr:rowOff>66675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5E5FCD6-A8DA-99F0-597F-13FEFD2E4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" y="123825"/>
          <a:ext cx="2628900" cy="7715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10</xdr:row>
          <xdr:rowOff>38100</xdr:rowOff>
        </xdr:from>
        <xdr:to>
          <xdr:col>7</xdr:col>
          <xdr:colOff>295275</xdr:colOff>
          <xdr:row>10</xdr:row>
          <xdr:rowOff>180975</xdr:rowOff>
        </xdr:to>
        <xdr:sp macro="" textlink="">
          <xdr:nvSpPr>
            <xdr:cNvPr id="1031" name="DepCO1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MEMBRE DU BUREAU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10</xdr:row>
          <xdr:rowOff>19050</xdr:rowOff>
        </xdr:from>
        <xdr:to>
          <xdr:col>3</xdr:col>
          <xdr:colOff>904875</xdr:colOff>
          <xdr:row>10</xdr:row>
          <xdr:rowOff>180975</xdr:rowOff>
        </xdr:to>
        <xdr:sp macro="" textlink="">
          <xdr:nvSpPr>
            <xdr:cNvPr id="1060" name="DepCO1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MEMBRE DU CONSEIL FEDERAL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123825</xdr:colOff>
          <xdr:row>10</xdr:row>
          <xdr:rowOff>28575</xdr:rowOff>
        </xdr:from>
        <xdr:to>
          <xdr:col>5</xdr:col>
          <xdr:colOff>742950</xdr:colOff>
          <xdr:row>10</xdr:row>
          <xdr:rowOff>180975</xdr:rowOff>
        </xdr:to>
        <xdr:sp macro="" textlink="">
          <xdr:nvSpPr>
            <xdr:cNvPr id="1061" name="Option Button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TRESORIER REGIONAL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cel.durieux@sfr.fr?subject=Etat%20des%20frais%20de%20d&#233;placement%20Assises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8B9A9-E7D9-4BC2-B090-969DB66A2E37}">
  <sheetPr codeName="Feuil1">
    <pageSetUpPr fitToPage="1"/>
  </sheetPr>
  <dimension ref="B1:M60"/>
  <sheetViews>
    <sheetView showGridLines="0" tabSelected="1" zoomScaleNormal="100" workbookViewId="0">
      <selection activeCell="D7" sqref="D7"/>
    </sheetView>
  </sheetViews>
  <sheetFormatPr baseColWidth="10" defaultRowHeight="15"/>
  <cols>
    <col min="2" max="2" width="2.7109375" customWidth="1"/>
    <col min="3" max="3" width="12.140625" customWidth="1"/>
    <col min="4" max="4" width="14.5703125" customWidth="1"/>
    <col min="5" max="5" width="12.140625" customWidth="1"/>
    <col min="7" max="7" width="16.28515625" customWidth="1"/>
    <col min="9" max="9" width="6.5703125" customWidth="1"/>
    <col min="10" max="11" width="4.7109375" customWidth="1"/>
    <col min="12" max="12" width="6" customWidth="1"/>
    <col min="13" max="14" width="2.7109375" customWidth="1"/>
  </cols>
  <sheetData>
    <row r="1" spans="2:13" ht="9.9499999999999993" customHeight="1">
      <c r="B1" s="3"/>
      <c r="C1" s="1"/>
      <c r="D1" s="1"/>
      <c r="E1" s="1"/>
      <c r="F1" s="1"/>
      <c r="G1" s="1"/>
      <c r="H1" s="1"/>
      <c r="I1" s="1"/>
      <c r="J1" s="1"/>
      <c r="K1" s="1"/>
      <c r="L1" s="1"/>
      <c r="M1" s="4"/>
    </row>
    <row r="2" spans="2:13">
      <c r="B2" s="5"/>
      <c r="M2" s="6"/>
    </row>
    <row r="3" spans="2:13" ht="20.25">
      <c r="B3" s="5"/>
      <c r="F3" s="81" t="s">
        <v>27</v>
      </c>
      <c r="G3" s="81"/>
      <c r="H3" s="81"/>
      <c r="I3" s="81"/>
      <c r="J3" s="81"/>
      <c r="K3" s="81"/>
      <c r="L3" s="81"/>
      <c r="M3" s="6"/>
    </row>
    <row r="4" spans="2:13" ht="20.25">
      <c r="B4" s="5"/>
      <c r="F4" s="82" t="str">
        <f ca="1">"Spécial Assises "&amp;YEAR(TODAY())</f>
        <v>Spécial Assises 2026</v>
      </c>
      <c r="G4" s="82"/>
      <c r="H4" s="82"/>
      <c r="I4" s="82"/>
      <c r="J4" s="82"/>
      <c r="K4" s="82"/>
      <c r="L4" s="82"/>
      <c r="M4" s="6"/>
    </row>
    <row r="5" spans="2:13" ht="20.25">
      <c r="B5" s="5"/>
      <c r="F5" s="83" t="s">
        <v>30</v>
      </c>
      <c r="G5" s="84"/>
      <c r="H5" s="84"/>
      <c r="I5" s="84"/>
      <c r="J5" s="84"/>
      <c r="K5" s="84"/>
      <c r="L5" s="84"/>
      <c r="M5" s="6"/>
    </row>
    <row r="6" spans="2:13" ht="9.9499999999999993" customHeight="1">
      <c r="B6" s="5"/>
      <c r="M6" s="6"/>
    </row>
    <row r="7" spans="2:13" ht="15" customHeight="1">
      <c r="B7" s="5"/>
      <c r="C7" s="21" t="s">
        <v>1</v>
      </c>
      <c r="D7" s="20"/>
      <c r="E7" s="41"/>
      <c r="F7" s="41"/>
      <c r="G7" s="41"/>
      <c r="H7" s="41"/>
      <c r="I7" s="41"/>
      <c r="J7" s="41"/>
      <c r="K7" s="41"/>
      <c r="L7" s="41"/>
      <c r="M7" s="6"/>
    </row>
    <row r="8" spans="2:13" ht="8.1" customHeight="1">
      <c r="B8" s="5"/>
      <c r="M8" s="6"/>
    </row>
    <row r="9" spans="2:13" ht="15" customHeight="1">
      <c r="B9" s="5"/>
      <c r="C9" s="22" t="s">
        <v>0</v>
      </c>
      <c r="E9" s="42"/>
      <c r="F9" s="43"/>
      <c r="G9" s="43"/>
      <c r="H9" s="43"/>
      <c r="I9" s="43"/>
      <c r="J9" s="43"/>
      <c r="K9" s="43"/>
      <c r="L9" s="44"/>
      <c r="M9" s="6"/>
    </row>
    <row r="10" spans="2:13" ht="8.1" customHeight="1">
      <c r="B10" s="5"/>
      <c r="M10" s="6"/>
    </row>
    <row r="11" spans="2:13" ht="15" customHeight="1">
      <c r="B11" s="5"/>
      <c r="C11" s="91"/>
      <c r="D11" s="91"/>
      <c r="E11" s="39"/>
      <c r="F11" s="39"/>
      <c r="G11" s="40"/>
      <c r="H11" s="40"/>
      <c r="M11" s="6"/>
    </row>
    <row r="12" spans="2:13" ht="8.1" customHeight="1">
      <c r="B12" s="5"/>
      <c r="M12" s="6"/>
    </row>
    <row r="13" spans="2:13" ht="15" customHeight="1">
      <c r="B13" s="5"/>
      <c r="C13" s="28" t="s">
        <v>20</v>
      </c>
      <c r="D13" s="23"/>
      <c r="E13" s="23"/>
      <c r="F13" s="24"/>
      <c r="G13" s="24"/>
      <c r="H13" s="24"/>
      <c r="I13" s="24"/>
      <c r="M13" s="6"/>
    </row>
    <row r="14" spans="2:13" ht="8.1" customHeight="1">
      <c r="B14" s="5"/>
      <c r="M14" s="6"/>
    </row>
    <row r="15" spans="2:13" ht="15" customHeight="1">
      <c r="B15" s="5"/>
      <c r="C15" s="95" t="s">
        <v>23</v>
      </c>
      <c r="D15" s="96"/>
      <c r="E15" s="96"/>
      <c r="F15" s="96"/>
      <c r="I15" s="7" t="s">
        <v>2</v>
      </c>
      <c r="J15" s="45"/>
      <c r="K15" s="46"/>
      <c r="L15" s="8" t="s">
        <v>3</v>
      </c>
      <c r="M15" s="6"/>
    </row>
    <row r="16" spans="2:13" ht="8.1" customHeight="1">
      <c r="B16" s="5"/>
      <c r="M16" s="6"/>
    </row>
    <row r="17" spans="2:13" ht="15" customHeight="1">
      <c r="B17" s="5"/>
      <c r="C17" s="91" t="s">
        <v>8</v>
      </c>
      <c r="D17" s="91"/>
      <c r="I17" s="7" t="s">
        <v>2</v>
      </c>
      <c r="J17" s="45"/>
      <c r="K17" s="46"/>
      <c r="L17" s="29" t="s">
        <v>3</v>
      </c>
      <c r="M17" s="6"/>
    </row>
    <row r="18" spans="2:13" ht="8.1" customHeight="1">
      <c r="B18" s="5"/>
      <c r="L18" s="30"/>
      <c r="M18" s="6"/>
    </row>
    <row r="19" spans="2:13" ht="15" customHeight="1">
      <c r="B19" s="5"/>
      <c r="C19" s="91" t="s">
        <v>9</v>
      </c>
      <c r="D19" s="91"/>
      <c r="E19" s="91"/>
      <c r="G19" s="26" t="s">
        <v>19</v>
      </c>
      <c r="H19" s="25"/>
      <c r="I19" s="7"/>
      <c r="J19" s="92">
        <f>ROUND(TrjKmNb1*KilTarMax,2)</f>
        <v>0</v>
      </c>
      <c r="K19" s="93"/>
      <c r="L19" s="29" t="s">
        <v>3</v>
      </c>
      <c r="M19" s="6"/>
    </row>
    <row r="20" spans="2:13" ht="8.1" customHeight="1">
      <c r="B20" s="5"/>
      <c r="L20" s="30"/>
      <c r="M20" s="6"/>
    </row>
    <row r="21" spans="2:13" ht="15" customHeight="1">
      <c r="B21" s="5"/>
      <c r="C21" s="94" t="s">
        <v>22</v>
      </c>
      <c r="D21" s="91"/>
      <c r="E21" s="91"/>
      <c r="F21" s="91"/>
      <c r="G21" s="26"/>
      <c r="H21" s="37"/>
      <c r="I21" s="7" t="s">
        <v>2</v>
      </c>
      <c r="J21" s="45"/>
      <c r="K21" s="46"/>
      <c r="L21" s="29" t="s">
        <v>3</v>
      </c>
      <c r="M21" s="6"/>
    </row>
    <row r="22" spans="2:13" ht="8.1" customHeight="1">
      <c r="B22" s="5"/>
      <c r="L22" s="30"/>
      <c r="M22" s="6"/>
    </row>
    <row r="23" spans="2:13" ht="15" customHeight="1">
      <c r="B23" s="5"/>
      <c r="C23" s="91" t="s">
        <v>21</v>
      </c>
      <c r="D23" s="91"/>
      <c r="E23" s="91"/>
      <c r="G23" s="26" t="s">
        <v>19</v>
      </c>
      <c r="H23" s="25"/>
      <c r="I23" s="7"/>
      <c r="J23" s="92">
        <f>ROUND(TrjKmNb3*KilTarMax,2)</f>
        <v>0</v>
      </c>
      <c r="K23" s="93"/>
      <c r="L23" s="29" t="s">
        <v>3</v>
      </c>
      <c r="M23" s="6"/>
    </row>
    <row r="24" spans="2:13" ht="8.1" customHeight="1">
      <c r="B24" s="5"/>
      <c r="L24" s="30"/>
      <c r="M24" s="6"/>
    </row>
    <row r="25" spans="2:13" ht="15" customHeight="1">
      <c r="B25" s="5"/>
      <c r="C25" t="s">
        <v>13</v>
      </c>
      <c r="I25" s="7" t="s">
        <v>2</v>
      </c>
      <c r="J25" s="45"/>
      <c r="K25" s="46"/>
      <c r="L25" s="29" t="s">
        <v>3</v>
      </c>
      <c r="M25" s="6"/>
    </row>
    <row r="26" spans="2:13" ht="15" customHeight="1">
      <c r="B26" s="5"/>
      <c r="M26" s="6"/>
    </row>
    <row r="27" spans="2:13" ht="15" customHeight="1">
      <c r="B27" s="5"/>
      <c r="G27" s="23" t="s">
        <v>4</v>
      </c>
      <c r="H27" s="7" t="s">
        <v>2</v>
      </c>
      <c r="I27" s="50">
        <f>SUM(J15:J25)</f>
        <v>0</v>
      </c>
      <c r="J27" s="51"/>
      <c r="K27" s="8" t="s">
        <v>3</v>
      </c>
      <c r="M27" s="6"/>
    </row>
    <row r="28" spans="2:13" ht="15" customHeight="1">
      <c r="B28" s="5"/>
      <c r="M28" s="6"/>
    </row>
    <row r="29" spans="2:13" ht="15.75" customHeight="1">
      <c r="B29" s="5"/>
      <c r="C29" s="70" t="s">
        <v>14</v>
      </c>
      <c r="D29" s="70"/>
      <c r="I29" s="7" t="s">
        <v>2</v>
      </c>
      <c r="J29" s="45"/>
      <c r="K29" s="46"/>
      <c r="L29" s="29" t="s">
        <v>3</v>
      </c>
      <c r="M29" s="6"/>
    </row>
    <row r="30" spans="2:13" ht="15" customHeight="1">
      <c r="B30" s="5"/>
      <c r="C30" s="32" t="s">
        <v>28</v>
      </c>
      <c r="D30" s="33"/>
      <c r="E30" s="33"/>
      <c r="F30" s="33"/>
      <c r="G30" s="33"/>
      <c r="H30" s="34"/>
      <c r="I30" s="7"/>
      <c r="J30" s="38"/>
      <c r="K30" s="38"/>
      <c r="L30" s="8"/>
      <c r="M30" s="6"/>
    </row>
    <row r="31" spans="2:13" ht="8.1" customHeight="1">
      <c r="B31" s="5"/>
      <c r="M31" s="6"/>
    </row>
    <row r="32" spans="2:13" ht="15" customHeight="1">
      <c r="B32" s="5"/>
      <c r="C32" s="70" t="s">
        <v>15</v>
      </c>
      <c r="D32" s="70"/>
      <c r="G32" s="35" t="s">
        <v>34</v>
      </c>
      <c r="I32" s="7" t="s">
        <v>2</v>
      </c>
      <c r="J32" s="67"/>
      <c r="K32" s="68"/>
      <c r="L32" s="8" t="s">
        <v>3</v>
      </c>
      <c r="M32" s="6"/>
    </row>
    <row r="33" spans="2:13" ht="15" customHeight="1">
      <c r="B33" s="5"/>
      <c r="C33" s="31"/>
      <c r="D33" s="31"/>
      <c r="G33" s="35" t="s">
        <v>29</v>
      </c>
      <c r="I33" s="7" t="s">
        <v>2</v>
      </c>
      <c r="J33" s="67"/>
      <c r="K33" s="68"/>
      <c r="L33" s="29" t="s">
        <v>3</v>
      </c>
      <c r="M33" s="6"/>
    </row>
    <row r="34" spans="2:13" ht="15" customHeight="1">
      <c r="B34" s="5"/>
      <c r="C34" s="35"/>
      <c r="M34" s="6"/>
    </row>
    <row r="35" spans="2:13" ht="16.5">
      <c r="B35" s="5"/>
      <c r="C35" s="71" t="s">
        <v>10</v>
      </c>
      <c r="D35" s="71"/>
      <c r="E35" s="71"/>
      <c r="F35" s="71"/>
      <c r="G35" s="23" t="s">
        <v>5</v>
      </c>
      <c r="H35" s="7" t="s">
        <v>2</v>
      </c>
      <c r="I35" s="50">
        <f>SUM(I27:J33)</f>
        <v>0</v>
      </c>
      <c r="J35" s="51"/>
      <c r="K35" s="8" t="s">
        <v>3</v>
      </c>
      <c r="M35" s="6"/>
    </row>
    <row r="36" spans="2:13" ht="9.9499999999999993" customHeight="1">
      <c r="B36" s="5"/>
      <c r="D36" s="24"/>
      <c r="M36" s="6"/>
    </row>
    <row r="37" spans="2:13" ht="8.1" customHeight="1">
      <c r="B37" s="5"/>
      <c r="M37" s="6"/>
    </row>
    <row r="38" spans="2:13">
      <c r="B38" s="5"/>
      <c r="F38" s="24" t="s">
        <v>7</v>
      </c>
      <c r="G38" s="72"/>
      <c r="H38" s="73"/>
      <c r="I38" s="73"/>
      <c r="J38" s="73"/>
      <c r="K38" s="73"/>
      <c r="L38" s="74"/>
      <c r="M38" s="6"/>
    </row>
    <row r="39" spans="2:13" ht="15.75">
      <c r="B39" s="5"/>
      <c r="C39" s="24" t="s">
        <v>6</v>
      </c>
      <c r="D39" s="27"/>
      <c r="G39" s="75"/>
      <c r="H39" s="59"/>
      <c r="I39" s="59"/>
      <c r="J39" s="59"/>
      <c r="K39" s="59"/>
      <c r="L39" s="76"/>
      <c r="M39" s="6"/>
    </row>
    <row r="40" spans="2:13">
      <c r="B40" s="5"/>
      <c r="G40" s="75"/>
      <c r="H40" s="59"/>
      <c r="I40" s="59"/>
      <c r="J40" s="59"/>
      <c r="K40" s="59"/>
      <c r="L40" s="76"/>
      <c r="M40" s="6"/>
    </row>
    <row r="41" spans="2:13">
      <c r="B41" s="5"/>
      <c r="G41" s="75"/>
      <c r="H41" s="59"/>
      <c r="I41" s="59"/>
      <c r="J41" s="59"/>
      <c r="K41" s="59"/>
      <c r="L41" s="76"/>
      <c r="M41" s="6"/>
    </row>
    <row r="42" spans="2:13">
      <c r="B42" s="5"/>
      <c r="G42" s="75"/>
      <c r="H42" s="59"/>
      <c r="I42" s="59"/>
      <c r="J42" s="59"/>
      <c r="K42" s="59"/>
      <c r="L42" s="76"/>
      <c r="M42" s="6"/>
    </row>
    <row r="43" spans="2:13">
      <c r="B43" s="5"/>
      <c r="G43" s="77"/>
      <c r="H43" s="78"/>
      <c r="I43" s="78"/>
      <c r="J43" s="78"/>
      <c r="K43" s="78"/>
      <c r="L43" s="79"/>
      <c r="M43" s="6"/>
    </row>
    <row r="44" spans="2:13" ht="8.1" customHeight="1">
      <c r="B44" s="5"/>
      <c r="C44" s="2"/>
      <c r="D44" s="2"/>
      <c r="E44" s="2"/>
      <c r="F44" s="2"/>
      <c r="G44" s="2"/>
      <c r="H44" s="2"/>
      <c r="I44" s="2"/>
      <c r="J44" s="2"/>
      <c r="K44" s="2"/>
      <c r="L44" s="2"/>
      <c r="M44" s="6"/>
    </row>
    <row r="45" spans="2:13" ht="15" customHeight="1">
      <c r="B45" s="5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6"/>
    </row>
    <row r="46" spans="2:13" ht="15" customHeight="1">
      <c r="B46" s="5"/>
      <c r="C46" s="69" t="s">
        <v>16</v>
      </c>
      <c r="D46" s="69"/>
      <c r="M46" s="6"/>
    </row>
    <row r="47" spans="2:13" ht="8.1" customHeight="1">
      <c r="B47" s="5"/>
      <c r="M47" s="6"/>
    </row>
    <row r="48" spans="2:13" ht="15" customHeight="1">
      <c r="B48" s="5"/>
      <c r="C48" s="24" t="s">
        <v>11</v>
      </c>
      <c r="G48" s="64" t="s">
        <v>12</v>
      </c>
      <c r="H48" s="64"/>
      <c r="I48" s="64"/>
      <c r="J48" s="64"/>
      <c r="K48" s="64"/>
      <c r="M48" s="6"/>
    </row>
    <row r="49" spans="2:13" ht="15" customHeight="1">
      <c r="B49" s="5"/>
      <c r="D49" s="55"/>
      <c r="E49" s="56"/>
      <c r="F49" s="57"/>
      <c r="M49" s="6"/>
    </row>
    <row r="50" spans="2:13" ht="15" customHeight="1">
      <c r="B50" s="5"/>
      <c r="D50" s="58"/>
      <c r="E50" s="59"/>
      <c r="F50" s="60"/>
      <c r="M50" s="6"/>
    </row>
    <row r="51" spans="2:13" ht="15" customHeight="1">
      <c r="B51" s="5"/>
      <c r="D51" s="58"/>
      <c r="E51" s="59"/>
      <c r="F51" s="60"/>
      <c r="G51" s="65" t="s">
        <v>6</v>
      </c>
      <c r="H51" s="66"/>
      <c r="I51" s="52"/>
      <c r="J51" s="53"/>
      <c r="K51" s="54"/>
      <c r="M51" s="6"/>
    </row>
    <row r="52" spans="2:13" ht="15" customHeight="1">
      <c r="B52" s="5"/>
      <c r="D52" s="58"/>
      <c r="E52" s="59"/>
      <c r="F52" s="60"/>
      <c r="M52" s="6"/>
    </row>
    <row r="53" spans="2:13" ht="15" customHeight="1">
      <c r="B53" s="5"/>
      <c r="D53" s="58"/>
      <c r="E53" s="59"/>
      <c r="F53" s="60"/>
      <c r="M53" s="6"/>
    </row>
    <row r="54" spans="2:13">
      <c r="B54" s="5"/>
      <c r="D54" s="58"/>
      <c r="E54" s="59"/>
      <c r="F54" s="60"/>
      <c r="M54" s="6"/>
    </row>
    <row r="55" spans="2:13">
      <c r="B55" s="5"/>
      <c r="D55" s="61"/>
      <c r="E55" s="62"/>
      <c r="F55" s="63"/>
      <c r="M55" s="6"/>
    </row>
    <row r="56" spans="2:13" ht="9.9499999999999993" customHeight="1">
      <c r="B56" s="9"/>
      <c r="C56" s="2"/>
      <c r="D56" s="2"/>
      <c r="E56" s="2"/>
      <c r="F56" s="2"/>
      <c r="G56" s="2"/>
      <c r="H56" s="2"/>
      <c r="I56" s="2"/>
      <c r="J56" s="2"/>
      <c r="K56" s="2"/>
      <c r="L56" s="2"/>
      <c r="M56" s="10"/>
    </row>
    <row r="58" spans="2:13">
      <c r="B58" s="88" t="s">
        <v>31</v>
      </c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90"/>
    </row>
    <row r="59" spans="2:13">
      <c r="B59" s="85" t="s">
        <v>32</v>
      </c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7"/>
    </row>
    <row r="60" spans="2:13">
      <c r="B60" s="47" t="s">
        <v>33</v>
      </c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9"/>
    </row>
  </sheetData>
  <sheetProtection algorithmName="SHA-512" hashValue="u6qdm7E+frCWgUMsQnlpz/RynMLDAcjSEwL+5o6SPJnTmhbRex/tzxoMHPon0k7FvR7ejF5u2GnxT+LoCcldWg==" saltValue="4/tq1mvwYWfYGCu25egf7w==" spinCount="100000" sheet="1" selectLockedCells="1"/>
  <mergeCells count="37">
    <mergeCell ref="F3:L3"/>
    <mergeCell ref="F4:L4"/>
    <mergeCell ref="F5:L5"/>
    <mergeCell ref="B59:M59"/>
    <mergeCell ref="B58:M58"/>
    <mergeCell ref="C23:E23"/>
    <mergeCell ref="J21:K21"/>
    <mergeCell ref="J23:K23"/>
    <mergeCell ref="J25:K25"/>
    <mergeCell ref="C21:F21"/>
    <mergeCell ref="J17:K17"/>
    <mergeCell ref="J19:K19"/>
    <mergeCell ref="C11:D11"/>
    <mergeCell ref="C15:F15"/>
    <mergeCell ref="C17:D17"/>
    <mergeCell ref="C19:E19"/>
    <mergeCell ref="B60:M60"/>
    <mergeCell ref="I27:J27"/>
    <mergeCell ref="J29:K29"/>
    <mergeCell ref="I51:K51"/>
    <mergeCell ref="D49:F55"/>
    <mergeCell ref="G48:K48"/>
    <mergeCell ref="G51:H51"/>
    <mergeCell ref="J32:K32"/>
    <mergeCell ref="I35:J35"/>
    <mergeCell ref="C46:D46"/>
    <mergeCell ref="C29:D29"/>
    <mergeCell ref="C32:D32"/>
    <mergeCell ref="C35:F35"/>
    <mergeCell ref="G38:L43"/>
    <mergeCell ref="C45:L45"/>
    <mergeCell ref="J33:K33"/>
    <mergeCell ref="E11:F11"/>
    <mergeCell ref="G11:H11"/>
    <mergeCell ref="E7:L7"/>
    <mergeCell ref="E9:L9"/>
    <mergeCell ref="J15:K15"/>
  </mergeCells>
  <dataValidations count="7">
    <dataValidation type="list" allowBlank="1" showErrorMessage="1" errorTitle="Titre de la personne" error="Valeur erronée de la rubrique_x000a_=&gt; Sélectionnez une valeur en liste" sqref="D7" xr:uid="{210DB946-C68E-4434-9FEB-7382025ACDB9}">
      <formula1>"Monsieur,Madame"</formula1>
    </dataValidation>
    <dataValidation type="decimal" allowBlank="1" showErrorMessage="1" errorTitle="Hébergement" error="Valeur en dehors des bornes autorisées !_x000a_(Voir onglet &quot;Tarifs&quot;)_x000a_=&gt;Veuillez rectifier votre saisie" sqref="J29:K30" xr:uid="{B2612E62-880A-4FDD-8393-9FA36D9DD990}">
      <formula1>0</formula1>
      <formula2>HebTarMax</formula2>
    </dataValidation>
    <dataValidation type="decimal" allowBlank="1" showErrorMessage="1" errorTitle="Carte Sénior" error="Valeur en dehors des bornes autorisées !_x000a_(Voir onglet &quot;Tarifs&quot;)_x000a_=&gt;Veuillez rectifier votre saisie" sqref="J17:K17" xr:uid="{1EE62C49-9F27-4E6B-9EBD-46CBCABD09C7}">
      <formula1>0</formula1>
      <formula2>CasTarMax</formula2>
    </dataValidation>
    <dataValidation type="decimal" allowBlank="1" showErrorMessage="1" errorTitle="Parking" error="Valeur en dehors des bornes autorisées !_x000a_(Voir onglet &quot;Tarifs&quot;)_x000a_=&gt;Veuillez rectifier votre saisie" sqref="J21:K21" xr:uid="{45574CF4-27E1-4D54-8DCE-30CF473775C9}">
      <formula1>0</formula1>
      <formula2>ParTarMax</formula2>
    </dataValidation>
    <dataValidation type="decimal" allowBlank="1" showErrorMessage="1" errorTitle="Train" error="Valeur en dehors des bornes autorisées !_x000a_(Voir onglet &quot;Tarifs&quot;)_x000a_=&gt;Veuillez rectifier votre saisie" sqref="J15:K15" xr:uid="{36B2E5A5-D93C-421E-A450-B02F1CCC521C}">
      <formula1>0</formula1>
      <formula2>TraTarMax</formula2>
    </dataValidation>
    <dataValidation type="decimal" allowBlank="1" showErrorMessage="1" errorTitle="Retauration" error="Valeur en dehors des bornes autorisées !_x000a_(Voir onglet &quot;Tarifs&quot;)_x000a_=&gt;Veuillez rectifier votre saisie" sqref="J32:K32" xr:uid="{83598B5A-5E56-4B64-869A-A2E85ED737F4}">
      <formula1>0</formula1>
      <formula2>Res17TarMax</formula2>
    </dataValidation>
    <dataValidation type="decimal" allowBlank="1" showErrorMessage="1" errorTitle="Retauration" error="Valeur en dehors des bornes autorisées !_x000a_(Voir onglet &quot;Tarifs&quot;)_x000a_=&gt;Veuillez rectifier votre saisie" sqref="J33:K33" xr:uid="{EEAA500F-8ACD-4FDF-BCF5-B2B0007214A1}">
      <formula1>0</formula1>
      <formula2>ResDATarMax</formula2>
    </dataValidation>
  </dataValidations>
  <hyperlinks>
    <hyperlink ref="B60:M60" r:id="rId1" display="ou par Mail à marcel.durieux@sfr.fr" xr:uid="{A276AD93-1421-4671-9022-D9AC164624FC}"/>
  </hyperlinks>
  <pageMargins left="0.19685039370078741" right="0.19685039370078741" top="0.59055118110236227" bottom="0.59055118110236227" header="0.31496062992125984" footer="0.31496062992125984"/>
  <pageSetup paperSize="9" scale="95" orientation="portrait" horizontalDpi="0" verticalDpi="0" r:id="rId2"/>
  <headerFooter>
    <oddFooter xml:space="preserve">&amp;L©Phuguet 2026&amp;R&amp;10Version 3.1 du 02/07/2026 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5" name="DepCO1">
              <controlPr locked="0" defaultSize="0" autoFill="0" autoLine="0" autoPict="0">
                <anchor moveWithCells="1">
                  <from>
                    <xdr:col>6</xdr:col>
                    <xdr:colOff>28575</xdr:colOff>
                    <xdr:row>10</xdr:row>
                    <xdr:rowOff>38100</xdr:rowOff>
                  </from>
                  <to>
                    <xdr:col>7</xdr:col>
                    <xdr:colOff>295275</xdr:colOff>
                    <xdr:row>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6" name="DepCO1">
              <controlPr locked="0" defaultSize="0" autoFill="0" autoLine="0" autoPict="0">
                <anchor moveWithCells="1">
                  <from>
                    <xdr:col>2</xdr:col>
                    <xdr:colOff>19050</xdr:colOff>
                    <xdr:row>10</xdr:row>
                    <xdr:rowOff>19050</xdr:rowOff>
                  </from>
                  <to>
                    <xdr:col>3</xdr:col>
                    <xdr:colOff>904875</xdr:colOff>
                    <xdr:row>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7" name="Option Button 37">
              <controlPr locked="0" defaultSize="0" autoFill="0" autoLine="0" autoPict="0">
                <anchor moveWithCells="1">
                  <from>
                    <xdr:col>4</xdr:col>
                    <xdr:colOff>123825</xdr:colOff>
                    <xdr:row>10</xdr:row>
                    <xdr:rowOff>28575</xdr:rowOff>
                  </from>
                  <to>
                    <xdr:col>5</xdr:col>
                    <xdr:colOff>742950</xdr:colOff>
                    <xdr:row>10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E21A6-65E7-4B03-B69C-221406F6EC4E}">
  <dimension ref="B1:E12"/>
  <sheetViews>
    <sheetView workbookViewId="0">
      <selection activeCell="B2" sqref="B2"/>
    </sheetView>
  </sheetViews>
  <sheetFormatPr baseColWidth="10" defaultRowHeight="15"/>
  <cols>
    <col min="2" max="2" width="2.85546875" customWidth="1"/>
    <col min="3" max="3" width="37.28515625" customWidth="1"/>
    <col min="4" max="4" width="12" customWidth="1"/>
    <col min="5" max="5" width="2.42578125" customWidth="1"/>
  </cols>
  <sheetData>
    <row r="1" spans="2:5" ht="17.25" customHeight="1" thickBot="1"/>
    <row r="2" spans="2:5" ht="9" customHeight="1" thickTop="1">
      <c r="B2" s="19"/>
      <c r="C2" s="12"/>
      <c r="D2" s="12"/>
      <c r="E2" s="13"/>
    </row>
    <row r="3" spans="2:5" ht="15.75">
      <c r="B3" s="15"/>
      <c r="C3" s="8" t="s">
        <v>17</v>
      </c>
      <c r="D3" s="11">
        <v>145</v>
      </c>
      <c r="E3" s="14"/>
    </row>
    <row r="4" spans="2:5" ht="15.75">
      <c r="B4" s="15"/>
      <c r="C4" s="36" t="s">
        <v>35</v>
      </c>
      <c r="D4" s="11">
        <v>30</v>
      </c>
      <c r="E4" s="14"/>
    </row>
    <row r="5" spans="2:5" ht="15.75">
      <c r="B5" s="15"/>
      <c r="C5" s="36" t="s">
        <v>36</v>
      </c>
      <c r="D5" s="11">
        <v>30</v>
      </c>
      <c r="E5" s="14"/>
    </row>
    <row r="6" spans="2:5" ht="15.75">
      <c r="B6" s="15"/>
      <c r="C6" s="8" t="s">
        <v>18</v>
      </c>
      <c r="D6" s="11">
        <v>0.35</v>
      </c>
      <c r="E6" s="14"/>
    </row>
    <row r="7" spans="2:5" ht="15.75">
      <c r="B7" s="15"/>
      <c r="C7" s="8" t="s">
        <v>26</v>
      </c>
      <c r="D7" s="11">
        <v>150</v>
      </c>
      <c r="E7" s="14"/>
    </row>
    <row r="8" spans="2:5" ht="15.75">
      <c r="B8" s="15"/>
      <c r="C8" s="8" t="s">
        <v>25</v>
      </c>
      <c r="D8" s="11">
        <v>49</v>
      </c>
      <c r="E8" s="14"/>
    </row>
    <row r="9" spans="2:5" ht="15.75">
      <c r="B9" s="15"/>
      <c r="C9" s="8" t="s">
        <v>24</v>
      </c>
      <c r="D9" s="11">
        <v>50</v>
      </c>
      <c r="E9" s="14"/>
    </row>
    <row r="10" spans="2:5" ht="8.25" customHeight="1" thickBot="1">
      <c r="B10" s="16"/>
      <c r="C10" s="17"/>
      <c r="D10" s="17"/>
      <c r="E10" s="18"/>
    </row>
    <row r="11" spans="2:5" ht="15.75" thickTop="1"/>
    <row r="12" spans="2:5" ht="15.75">
      <c r="C12" s="8"/>
    </row>
  </sheetData>
  <sheetProtection algorithmName="SHA-512" hashValue="L0BxS9BUFLEHhNcRbmkvo5QVoUlJMSpmV+5K0GYVmOt932WFFHzE2Jm2L1RGzcqNFzWSTRTzjLz0D3t0L0/sBw==" saltValue="KKeohahJREvvcYGc/ziWEA==" spinCount="100000" sheet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11</vt:i4>
      </vt:variant>
    </vt:vector>
  </HeadingPairs>
  <TitlesOfParts>
    <vt:vector size="13" baseType="lpstr">
      <vt:lpstr>Etat Frais</vt:lpstr>
      <vt:lpstr>Tarifs</vt:lpstr>
      <vt:lpstr>CasTarMax</vt:lpstr>
      <vt:lpstr>HebTarMax</vt:lpstr>
      <vt:lpstr>KilTarMax</vt:lpstr>
      <vt:lpstr>ParTarMax</vt:lpstr>
      <vt:lpstr>Res17TarMax</vt:lpstr>
      <vt:lpstr>ResDATarMax</vt:lpstr>
      <vt:lpstr>ResTarMax</vt:lpstr>
      <vt:lpstr>TraTarMax</vt:lpstr>
      <vt:lpstr>TrjKmNb1</vt:lpstr>
      <vt:lpstr>TrjKmNb3</vt:lpstr>
      <vt:lpstr>'Etat Frais'!Zone_d_impression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HUGUET</dc:creator>
  <cp:lastModifiedBy>marcel durieux</cp:lastModifiedBy>
  <cp:lastPrinted>2026-07-02T13:23:54Z</cp:lastPrinted>
  <dcterms:created xsi:type="dcterms:W3CDTF">2026-01-03T16:07:05Z</dcterms:created>
  <dcterms:modified xsi:type="dcterms:W3CDTF">2026-09-28T08:09:49Z</dcterms:modified>
</cp:coreProperties>
</file>